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mpus.gla.ac.uk\SSD_Home_Data_D\cb278s\Desktop\Temp Files\General scratchpad\Annual Leave\"/>
    </mc:Choice>
  </mc:AlternateContent>
  <xr:revisionPtr revIDLastSave="0" documentId="8_{9FA46181-8857-43BD-AC88-00EC6EBB56A5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10" i="2" s="1"/>
  <c r="B31" i="2" l="1"/>
  <c r="B26" i="2"/>
  <c r="B19" i="2"/>
  <c r="B22" i="2" s="1"/>
  <c r="B28" i="2" l="1"/>
  <c r="B32" i="2"/>
  <c r="B3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McCormack</author>
  </authors>
  <commentList>
    <comment ref="B3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total number of public holidays that fall within the employee's start date and end date/end of annual leave year.  </t>
        </r>
        <r>
          <rPr>
            <b/>
            <i/>
            <sz val="9"/>
            <color indexed="81"/>
            <rFont val="Tahoma"/>
            <family val="2"/>
          </rPr>
          <t>I.e. If the employee starts on 2nd February and leaves on the 14th November enter the total number of public holiday days that fall within this period.</t>
        </r>
      </text>
    </comment>
  </commentList>
</comments>
</file>

<file path=xl/sharedStrings.xml><?xml version="1.0" encoding="utf-8"?>
<sst xmlns="http://schemas.openxmlformats.org/spreadsheetml/2006/main" count="27" uniqueCount="23">
  <si>
    <t>Full-time hours per week:</t>
  </si>
  <si>
    <t>FTE (Full-Time Equivalent):</t>
  </si>
  <si>
    <t>Full-time annual leave entitlement (hours):</t>
  </si>
  <si>
    <t>Pro rata annual leave entitlement (hours):</t>
  </si>
  <si>
    <t>No. of days worked in the holiday year:</t>
  </si>
  <si>
    <t>Part-time hours worked per week:</t>
  </si>
  <si>
    <t>Full-time annual leave entitlement (days):</t>
  </si>
  <si>
    <t>Pro rata annual leave entitlement (days):</t>
  </si>
  <si>
    <t>PART TIME ANNUAL LEAVE CALCULATOR</t>
  </si>
  <si>
    <t>FULL TIME ANNUAL LEAVE CALCULATOR</t>
  </si>
  <si>
    <t>Pro rata annual leave entitlement for the period (hours):</t>
  </si>
  <si>
    <t>Pro rata public holidays entitlement for the period (hours):</t>
  </si>
  <si>
    <t>Full-time public holidays within contract dates (days):</t>
  </si>
  <si>
    <t>Full-time public holidays within contract dates (hours):</t>
  </si>
  <si>
    <t>PLEASE NOTE:</t>
  </si>
  <si>
    <t xml:space="preserve"> </t>
  </si>
  <si>
    <r>
      <t xml:space="preserve"> Information is only required in the </t>
    </r>
    <r>
      <rPr>
        <b/>
        <sz val="11"/>
        <color theme="9"/>
        <rFont val="Calibri"/>
        <family val="2"/>
        <scheme val="minor"/>
      </rPr>
      <t>GREEN BOXES</t>
    </r>
    <r>
      <rPr>
        <sz val="11"/>
        <color theme="1"/>
        <rFont val="Calibri"/>
        <family val="2"/>
        <scheme val="minor"/>
      </rPr>
      <t>.</t>
    </r>
  </si>
  <si>
    <t>FOR FULL TIME STAFF STARTING AND/OR LEAVING MID-WAY THROUGH AN ANNUAL LEAVE YEAR:</t>
  </si>
  <si>
    <t>FOR PART-TIME/COMPRESSED HOURS STAFF STARTING AND/OR LEAVING MID-WAY THROUGH AN ANNUAL LEAVE YEAR:</t>
  </si>
  <si>
    <r>
      <t xml:space="preserve">Employee start date </t>
    </r>
    <r>
      <rPr>
        <b/>
        <i/>
        <sz val="11"/>
        <color theme="1"/>
        <rFont val="Calibri"/>
        <family val="2"/>
        <scheme val="minor"/>
      </rPr>
      <t>(If the employee has been employed from the start of the annual leave year please use 01/01/2022)</t>
    </r>
    <r>
      <rPr>
        <sz val="11"/>
        <color theme="1"/>
        <rFont val="Calibri"/>
        <family val="2"/>
        <scheme val="minor"/>
      </rPr>
      <t>:</t>
    </r>
  </si>
  <si>
    <r>
      <t xml:space="preserve">Employee end date </t>
    </r>
    <r>
      <rPr>
        <b/>
        <i/>
        <sz val="11"/>
        <color theme="1"/>
        <rFont val="Calibri"/>
        <family val="2"/>
        <scheme val="minor"/>
      </rPr>
      <t>(if not applicable enter 31/12/2022)</t>
    </r>
    <r>
      <rPr>
        <sz val="11"/>
        <color theme="1"/>
        <rFont val="Calibri"/>
        <family val="2"/>
        <scheme val="minor"/>
      </rPr>
      <t>:</t>
    </r>
  </si>
  <si>
    <t>Calculations are indicative only and do not include entitlement for public holidays which will be deducted based on an individual's work pattern.</t>
  </si>
  <si>
    <t>This figure includes the 4 fixed annual leave days for Christmas Eve and the 3 days between Christmas and New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</si>
</sst>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1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sz val="10"/>
      <name val="Verdan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4" fillId="4" borderId="0" xfId="0" applyFont="1" applyFill="1"/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2" fillId="3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horizontal="center"/>
    </xf>
    <xf numFmtId="2" fontId="2" fillId="4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left" vertical="center" wrapText="1"/>
    </xf>
    <xf numFmtId="14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/>
    <xf numFmtId="0" fontId="1" fillId="5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" fontId="2" fillId="3" borderId="1" xfId="0" applyNumberFormat="1" applyFont="1" applyFill="1" applyBorder="1" applyAlignment="1" applyProtection="1">
      <alignment horizontal="center"/>
    </xf>
    <xf numFmtId="0" fontId="0" fillId="0" borderId="2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zoomScaleNormal="100" workbookViewId="0">
      <selection activeCell="B24" sqref="B24"/>
    </sheetView>
  </sheetViews>
  <sheetFormatPr defaultRowHeight="14.25" x14ac:dyDescent="0.45"/>
  <cols>
    <col min="1" max="1" width="56.86328125" customWidth="1"/>
    <col min="2" max="2" width="11.86328125" bestFit="1" customWidth="1"/>
    <col min="4" max="4" width="45.265625" customWidth="1"/>
  </cols>
  <sheetData>
    <row r="1" spans="1:5" ht="23.25" customHeight="1" thickBot="1" x14ac:dyDescent="0.5">
      <c r="A1" s="15" t="s">
        <v>9</v>
      </c>
      <c r="D1" s="21" t="s">
        <v>14</v>
      </c>
      <c r="E1" t="s">
        <v>15</v>
      </c>
    </row>
    <row r="2" spans="1:5" ht="31.5" customHeight="1" thickBot="1" x14ac:dyDescent="0.5">
      <c r="A2" s="24" t="s">
        <v>17</v>
      </c>
      <c r="D2" s="22" t="s">
        <v>16</v>
      </c>
    </row>
    <row r="3" spans="1:5" ht="70.5" customHeight="1" thickBot="1" x14ac:dyDescent="0.5">
      <c r="A3" s="24"/>
      <c r="B3" s="14"/>
      <c r="D3" s="20" t="s">
        <v>21</v>
      </c>
    </row>
    <row r="4" spans="1:5" ht="47.25" customHeight="1" thickBot="1" x14ac:dyDescent="0.5">
      <c r="A4" s="25" t="s">
        <v>6</v>
      </c>
      <c r="B4" s="23">
        <v>32</v>
      </c>
      <c r="D4" s="20" t="s">
        <v>22</v>
      </c>
    </row>
    <row r="5" spans="1:5" ht="15" customHeight="1" thickBot="1" x14ac:dyDescent="0.5">
      <c r="A5" s="25"/>
      <c r="B5" s="4"/>
    </row>
    <row r="6" spans="1:5" ht="39" customHeight="1" thickBot="1" x14ac:dyDescent="0.5">
      <c r="A6" s="18" t="s">
        <v>19</v>
      </c>
      <c r="B6" s="12"/>
    </row>
    <row r="7" spans="1:5" ht="33.75" customHeight="1" thickBot="1" x14ac:dyDescent="0.5">
      <c r="A7" s="17" t="s">
        <v>20</v>
      </c>
      <c r="B7" s="12"/>
    </row>
    <row r="8" spans="1:5" ht="15.75" hidden="1" customHeight="1" thickBot="1" x14ac:dyDescent="0.5">
      <c r="A8" s="17" t="s">
        <v>4</v>
      </c>
      <c r="B8" s="19" t="str">
        <f>IF(OR(B7="",B6=""),"",INT(B7-B6+1))</f>
        <v/>
      </c>
    </row>
    <row r="9" spans="1:5" ht="14.65" thickBot="1" x14ac:dyDescent="0.5">
      <c r="A9" s="1"/>
      <c r="B9" s="1"/>
    </row>
    <row r="10" spans="1:5" ht="14.65" thickBot="1" x14ac:dyDescent="0.5">
      <c r="A10" s="2" t="s">
        <v>7</v>
      </c>
      <c r="B10" s="13">
        <f>IFERROR(B4*(B8/366),0)</f>
        <v>0</v>
      </c>
    </row>
    <row r="12" spans="1:5" ht="27.75" customHeight="1" x14ac:dyDescent="0.45">
      <c r="A12" s="15" t="s">
        <v>8</v>
      </c>
      <c r="B12" s="8"/>
    </row>
    <row r="14" spans="1:5" ht="26.25" customHeight="1" x14ac:dyDescent="0.45">
      <c r="A14" s="24" t="s">
        <v>18</v>
      </c>
    </row>
    <row r="15" spans="1:5" ht="62.25" customHeight="1" x14ac:dyDescent="0.45">
      <c r="A15" s="24"/>
    </row>
    <row r="16" spans="1:5" ht="14.65" thickBot="1" x14ac:dyDescent="0.5"/>
    <row r="17" spans="1:2" ht="14.65" thickBot="1" x14ac:dyDescent="0.5">
      <c r="A17" s="1" t="s">
        <v>5</v>
      </c>
      <c r="B17" s="3"/>
    </row>
    <row r="18" spans="1:2" ht="14.65" thickBot="1" x14ac:dyDescent="0.5">
      <c r="A18" s="1" t="s">
        <v>0</v>
      </c>
      <c r="B18" s="6">
        <v>35</v>
      </c>
    </row>
    <row r="19" spans="1:2" ht="14.65" thickBot="1" x14ac:dyDescent="0.5">
      <c r="A19" t="s">
        <v>1</v>
      </c>
      <c r="B19" s="6">
        <f>IFERROR(B17/B18,0)</f>
        <v>0</v>
      </c>
    </row>
    <row r="20" spans="1:2" ht="14.65" thickBot="1" x14ac:dyDescent="0.5">
      <c r="B20" s="4"/>
    </row>
    <row r="21" spans="1:2" ht="14.65" thickBot="1" x14ac:dyDescent="0.5">
      <c r="A21" s="1" t="s">
        <v>2</v>
      </c>
      <c r="B21" s="7">
        <v>224</v>
      </c>
    </row>
    <row r="22" spans="1:2" ht="14.65" thickBot="1" x14ac:dyDescent="0.5">
      <c r="A22" s="1" t="s">
        <v>3</v>
      </c>
      <c r="B22" s="6">
        <f>B21*B19</f>
        <v>0</v>
      </c>
    </row>
    <row r="23" spans="1:2" ht="14.65" thickBot="1" x14ac:dyDescent="0.5">
      <c r="B23" s="4"/>
    </row>
    <row r="24" spans="1:2" ht="28.9" thickBot="1" x14ac:dyDescent="0.5">
      <c r="A24" s="11" t="s">
        <v>19</v>
      </c>
      <c r="B24" s="5"/>
    </row>
    <row r="25" spans="1:2" ht="30.75" customHeight="1" thickBot="1" x14ac:dyDescent="0.5">
      <c r="A25" s="16" t="s">
        <v>20</v>
      </c>
      <c r="B25" s="5"/>
    </row>
    <row r="26" spans="1:2" ht="14.65" hidden="1" thickBot="1" x14ac:dyDescent="0.5">
      <c r="A26" s="1" t="s">
        <v>4</v>
      </c>
      <c r="B26" s="7" t="str">
        <f>IF(OR(B25="",B24=""),"",INT(B25-B24+1))</f>
        <v/>
      </c>
    </row>
    <row r="27" spans="1:2" ht="14.65" thickBot="1" x14ac:dyDescent="0.5">
      <c r="A27" s="1"/>
      <c r="B27" s="1"/>
    </row>
    <row r="28" spans="1:2" ht="14.65" thickBot="1" x14ac:dyDescent="0.5">
      <c r="A28" s="1" t="s">
        <v>10</v>
      </c>
      <c r="B28" s="6">
        <f>IFERROR(B22*(B26/366),0)</f>
        <v>0</v>
      </c>
    </row>
    <row r="29" spans="1:2" ht="14.65" thickBot="1" x14ac:dyDescent="0.5">
      <c r="A29" s="1"/>
      <c r="B29" s="9"/>
    </row>
    <row r="30" spans="1:2" ht="14.65" thickBot="1" x14ac:dyDescent="0.5">
      <c r="A30" s="1" t="s">
        <v>12</v>
      </c>
      <c r="B30" s="3"/>
    </row>
    <row r="31" spans="1:2" ht="14.65" thickBot="1" x14ac:dyDescent="0.5">
      <c r="A31" s="1" t="s">
        <v>13</v>
      </c>
      <c r="B31" s="6">
        <f>B30*7</f>
        <v>0</v>
      </c>
    </row>
    <row r="32" spans="1:2" ht="14.65" thickBot="1" x14ac:dyDescent="0.5">
      <c r="A32" s="1" t="s">
        <v>11</v>
      </c>
      <c r="B32" s="6">
        <f>B31*B19</f>
        <v>0</v>
      </c>
    </row>
    <row r="33" spans="1:2" ht="14.65" thickBot="1" x14ac:dyDescent="0.5"/>
    <row r="34" spans="1:2" ht="14.65" thickBot="1" x14ac:dyDescent="0.5">
      <c r="A34" s="2" t="s">
        <v>3</v>
      </c>
      <c r="B34" s="10">
        <f>B32+B28</f>
        <v>0</v>
      </c>
    </row>
  </sheetData>
  <sheetProtection algorithmName="SHA-512" hashValue="WIGIhKzB3UTO5d1/TV5icstU6B+XB9m9GYdX922c7wHOOW+OCa7Rv3Qg9n9URi3x9TPtzluCTpBA8U/QJPC4Ig==" saltValue="KGwlW5HKuW4hEEjb5xzMXQ==" spinCount="100000" sheet="1" selectLockedCells="1"/>
  <mergeCells count="3">
    <mergeCell ref="A14:A15"/>
    <mergeCell ref="A4:A5"/>
    <mergeCell ref="A2:A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McCormack</dc:creator>
  <cp:lastModifiedBy>Chris Branney</cp:lastModifiedBy>
  <dcterms:created xsi:type="dcterms:W3CDTF">2020-02-10T11:46:52Z</dcterms:created>
  <dcterms:modified xsi:type="dcterms:W3CDTF">2021-12-22T12:48:45Z</dcterms:modified>
</cp:coreProperties>
</file>